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Бухгалтер\В ШКОЛУ\2025-2026 гг\МЕНЮ 1\"/>
    </mc:Choice>
  </mc:AlternateContent>
  <bookViews>
    <workbookView xWindow="0" yWindow="0" windowWidth="28800" windowHeight="1230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H195" i="1" s="1"/>
  <c r="G194" i="1"/>
  <c r="G195" i="1" s="1"/>
  <c r="F194" i="1"/>
  <c r="F195" i="1" s="1"/>
  <c r="B185" i="1"/>
  <c r="A185" i="1"/>
  <c r="L184" i="1"/>
  <c r="L195" i="1" s="1"/>
  <c r="J184" i="1"/>
  <c r="I184" i="1"/>
  <c r="H184" i="1"/>
  <c r="G184" i="1"/>
  <c r="F184" i="1"/>
  <c r="L176" i="1"/>
  <c r="B176" i="1"/>
  <c r="A176" i="1"/>
  <c r="L175" i="1"/>
  <c r="J175" i="1"/>
  <c r="J176" i="1" s="1"/>
  <c r="I175" i="1"/>
  <c r="H175" i="1"/>
  <c r="G175" i="1"/>
  <c r="F175" i="1"/>
  <c r="F176" i="1" s="1"/>
  <c r="B166" i="1"/>
  <c r="A166" i="1"/>
  <c r="L165" i="1"/>
  <c r="J165" i="1"/>
  <c r="I165" i="1"/>
  <c r="H165" i="1"/>
  <c r="G165" i="1"/>
  <c r="F165" i="1"/>
  <c r="B157" i="1"/>
  <c r="A157" i="1"/>
  <c r="L156" i="1"/>
  <c r="J156" i="1"/>
  <c r="J157" i="1" s="1"/>
  <c r="I156" i="1"/>
  <c r="I157" i="1" s="1"/>
  <c r="H156" i="1"/>
  <c r="H157" i="1" s="1"/>
  <c r="G156" i="1"/>
  <c r="F156" i="1"/>
  <c r="B147" i="1"/>
  <c r="A147" i="1"/>
  <c r="L146" i="1"/>
  <c r="L157" i="1" s="1"/>
  <c r="J146" i="1"/>
  <c r="I146" i="1"/>
  <c r="H146" i="1"/>
  <c r="G146" i="1"/>
  <c r="F146" i="1"/>
  <c r="B138" i="1"/>
  <c r="A138" i="1"/>
  <c r="L137" i="1"/>
  <c r="J137" i="1"/>
  <c r="I137" i="1"/>
  <c r="H137" i="1"/>
  <c r="H138" i="1" s="1"/>
  <c r="G137" i="1"/>
  <c r="G138" i="1" s="1"/>
  <c r="F137" i="1"/>
  <c r="F138" i="1" s="1"/>
  <c r="B128" i="1"/>
  <c r="A128" i="1"/>
  <c r="L127" i="1"/>
  <c r="L138" i="1" s="1"/>
  <c r="J127" i="1"/>
  <c r="I127" i="1"/>
  <c r="H127" i="1"/>
  <c r="G127" i="1"/>
  <c r="F127" i="1"/>
  <c r="L119" i="1"/>
  <c r="B119" i="1"/>
  <c r="A119" i="1"/>
  <c r="L118" i="1"/>
  <c r="J118" i="1"/>
  <c r="J119" i="1" s="1"/>
  <c r="I118" i="1"/>
  <c r="H118" i="1"/>
  <c r="G118" i="1"/>
  <c r="F118" i="1"/>
  <c r="F119" i="1" s="1"/>
  <c r="B109" i="1"/>
  <c r="A109" i="1"/>
  <c r="L108" i="1"/>
  <c r="J108" i="1"/>
  <c r="I108" i="1"/>
  <c r="H108" i="1"/>
  <c r="G108" i="1"/>
  <c r="F108" i="1"/>
  <c r="B100" i="1"/>
  <c r="A100" i="1"/>
  <c r="L99" i="1"/>
  <c r="J99" i="1"/>
  <c r="J100" i="1" s="1"/>
  <c r="I99" i="1"/>
  <c r="I100" i="1" s="1"/>
  <c r="H99" i="1"/>
  <c r="H100" i="1" s="1"/>
  <c r="G99" i="1"/>
  <c r="F99" i="1"/>
  <c r="B90" i="1"/>
  <c r="A90" i="1"/>
  <c r="L89" i="1"/>
  <c r="L100" i="1" s="1"/>
  <c r="J89" i="1"/>
  <c r="I89" i="1"/>
  <c r="H89" i="1"/>
  <c r="G89" i="1"/>
  <c r="F89" i="1"/>
  <c r="L81" i="1"/>
  <c r="B81" i="1"/>
  <c r="A81" i="1"/>
  <c r="L80" i="1"/>
  <c r="J80" i="1"/>
  <c r="I80" i="1"/>
  <c r="H80" i="1"/>
  <c r="H81" i="1" s="1"/>
  <c r="G80" i="1"/>
  <c r="G81" i="1" s="1"/>
  <c r="F80" i="1"/>
  <c r="F81" i="1" s="1"/>
  <c r="B71" i="1"/>
  <c r="A71" i="1"/>
  <c r="L70" i="1"/>
  <c r="J70" i="1"/>
  <c r="I70" i="1"/>
  <c r="H70" i="1"/>
  <c r="G70" i="1"/>
  <c r="F70" i="1"/>
  <c r="B62" i="1"/>
  <c r="A62" i="1"/>
  <c r="L61" i="1"/>
  <c r="L62" i="1" s="1"/>
  <c r="J61" i="1"/>
  <c r="J62" i="1" s="1"/>
  <c r="I61" i="1"/>
  <c r="I62" i="1" s="1"/>
  <c r="H61" i="1"/>
  <c r="G61" i="1"/>
  <c r="F61" i="1"/>
  <c r="F62" i="1" s="1"/>
  <c r="B52" i="1"/>
  <c r="A52" i="1"/>
  <c r="L51" i="1"/>
  <c r="J51" i="1"/>
  <c r="I51" i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I32" i="1"/>
  <c r="H32" i="1"/>
  <c r="G32" i="1"/>
  <c r="F32" i="1"/>
  <c r="B24" i="1"/>
  <c r="A24" i="1"/>
  <c r="L23" i="1"/>
  <c r="L24" i="1" s="1"/>
  <c r="J23" i="1"/>
  <c r="I23" i="1"/>
  <c r="H23" i="1"/>
  <c r="H24" i="1" s="1"/>
  <c r="G23" i="1"/>
  <c r="G24" i="1" s="1"/>
  <c r="F23" i="1"/>
  <c r="F24" i="1" s="1"/>
  <c r="B14" i="1"/>
  <c r="A14" i="1"/>
  <c r="L13" i="1"/>
  <c r="J13" i="1"/>
  <c r="I13" i="1"/>
  <c r="H13" i="1"/>
  <c r="G13" i="1"/>
  <c r="F13" i="1"/>
  <c r="G176" i="1" l="1"/>
  <c r="H176" i="1"/>
  <c r="J195" i="1"/>
  <c r="I195" i="1"/>
  <c r="I176" i="1"/>
  <c r="I138" i="1"/>
  <c r="G100" i="1"/>
  <c r="F100" i="1"/>
  <c r="J138" i="1"/>
  <c r="G119" i="1"/>
  <c r="H119" i="1"/>
  <c r="I119" i="1"/>
  <c r="J81" i="1"/>
  <c r="I81" i="1"/>
  <c r="H62" i="1"/>
  <c r="G62" i="1"/>
  <c r="J43" i="1"/>
  <c r="I43" i="1"/>
  <c r="H43" i="1"/>
  <c r="G43" i="1"/>
  <c r="F43" i="1"/>
  <c r="J24" i="1"/>
  <c r="I24" i="1"/>
  <c r="G157" i="1"/>
  <c r="F157" i="1"/>
  <c r="L196" i="1"/>
  <c r="I196" i="1" l="1"/>
  <c r="J196" i="1"/>
  <c r="H196" i="1"/>
  <c r="G196" i="1"/>
  <c r="F196" i="1"/>
</calcChain>
</file>

<file path=xl/sharedStrings.xml><?xml version="1.0" encoding="utf-8"?>
<sst xmlns="http://schemas.openxmlformats.org/spreadsheetml/2006/main" count="259" uniqueCount="75">
  <si>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</si>
  <si>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</si>
  <si>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</si>
  <si>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</si>
  <si>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</si>
  <si>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</si>
  <si>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</si>
  <si>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</si>
  <si>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</si>
  <si>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</si>
  <si>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</si>
  <si>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</si>
  <si>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</si>
  <si>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</si>
  <si>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</si>
  <si>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</si>
  <si>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</si>
  <si>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</si>
  <si>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</si>
  <si>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</si>
  <si>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</si>
  <si>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</si>
  <si>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</si>
  <si>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</si>
  <si>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</si>
  <si>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</si>
  <si>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</si>
  <si>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</si>
  <si>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</si>
  <si>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</si>
  <si>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</si>
  <si>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</si>
  <si>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</si>
  <si>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</si>
  <si>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</si>
  <si>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</si>
  <si>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</si>
  <si>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</si>
  <si>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</si>
  <si>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Мартынова Т.В.</t>
  </si>
  <si>
    <t>Макароны отварные</t>
  </si>
  <si>
    <t>Суп крестьянский с крупой со сметаной</t>
  </si>
  <si>
    <t>Фрикадельки рыбные</t>
  </si>
  <si>
    <t>Кофейный напиток</t>
  </si>
  <si>
    <t>Хлеб рж</t>
  </si>
  <si>
    <t xml:space="preserve">Борщ с капустой и картофелем, со сметаной </t>
  </si>
  <si>
    <t>Запеканка из творога со сг молоком</t>
  </si>
  <si>
    <t xml:space="preserve">Компот из сухофруктов </t>
  </si>
  <si>
    <t>Яблоки</t>
  </si>
  <si>
    <t xml:space="preserve">Рассольник Ленинградский со сметаной </t>
  </si>
  <si>
    <t>Котлеты рубленые из птицы</t>
  </si>
  <si>
    <t xml:space="preserve">Каша рассыпч гречневая </t>
  </si>
  <si>
    <t xml:space="preserve">Чай с лимоном </t>
  </si>
  <si>
    <t xml:space="preserve">Суп картофельный с бобовыми со сметаной </t>
  </si>
  <si>
    <t xml:space="preserve">Тефтели из говядины с рисом </t>
  </si>
  <si>
    <t>Пюре картофельное</t>
  </si>
  <si>
    <t>Чай с сахаром</t>
  </si>
  <si>
    <t>Суп картофельный с макар изд, со сметаной</t>
  </si>
  <si>
    <t xml:space="preserve">Помидоры св </t>
  </si>
  <si>
    <t>Жаркое по-домашнему</t>
  </si>
  <si>
    <t>Чай с молоком</t>
  </si>
  <si>
    <t>Щи из св капусты, со сметаной</t>
  </si>
  <si>
    <t>Котлета рыбная "Лада"</t>
  </si>
  <si>
    <t xml:space="preserve">Какао с молоком </t>
  </si>
  <si>
    <t>Кисель</t>
  </si>
  <si>
    <t>Мандарины</t>
  </si>
  <si>
    <t xml:space="preserve">Суп картофельный с курицей со сметаной </t>
  </si>
  <si>
    <t>Плов по-узбекски</t>
  </si>
  <si>
    <t>Фрикадельки из курицы</t>
  </si>
  <si>
    <t>Рагу из птицы</t>
  </si>
  <si>
    <t xml:space="preserve">соус </t>
  </si>
  <si>
    <t>Соус красный</t>
  </si>
  <si>
    <t>Хлеб пш витаминный</t>
  </si>
  <si>
    <t xml:space="preserve">Хлеб пш витаминный </t>
  </si>
  <si>
    <t>директор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</si>
</sst>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0" borderId="2" xfId="0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72" activePane="bottomRight" state="frozen"/>
      <selection pane="topRight" activeCell="E1" sqref="E1"/>
      <selection pane="bottomLeft" activeCell="A6" sqref="A6"/>
      <selection pane="bottomRight" activeCell="E76" sqref="E76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5"/>
      <c r="D1" s="56"/>
      <c r="E1" s="56"/>
      <c r="F1" s="12" t="s">
        <v>16</v>
      </c>
      <c r="G1" s="2" t="s">
        <v>17</v>
      </c>
      <c r="H1" s="57" t="s">
        <v>74</v>
      </c>
      <c r="I1" s="57"/>
      <c r="J1" s="57"/>
      <c r="K1" s="57"/>
    </row>
    <row r="2" spans="1:12" ht="18" x14ac:dyDescent="0.2">
      <c r="A2" s="35" t="s">
        <v>6</v>
      </c>
      <c r="C2" s="2"/>
      <c r="G2" s="2" t="s">
        <v>18</v>
      </c>
      <c r="H2" s="57" t="s">
        <v>39</v>
      </c>
      <c r="I2" s="57"/>
      <c r="J2" s="57"/>
      <c r="K2" s="57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22</v>
      </c>
      <c r="I3" s="48">
        <v>4</v>
      </c>
      <c r="J3" s="49">
        <v>2026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/>
      <c r="F6" s="40"/>
      <c r="G6" s="40"/>
      <c r="H6" s="40"/>
      <c r="I6" s="40"/>
      <c r="J6" s="40"/>
      <c r="K6" s="41"/>
      <c r="L6" s="40"/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/>
      <c r="F8" s="43"/>
      <c r="G8" s="43"/>
      <c r="H8" s="43"/>
      <c r="I8" s="43"/>
      <c r="J8" s="43"/>
      <c r="K8" s="44"/>
      <c r="L8" s="43"/>
    </row>
    <row r="9" spans="1:12" ht="15" x14ac:dyDescent="0.25">
      <c r="A9" s="23"/>
      <c r="B9" s="15"/>
      <c r="C9" s="11"/>
      <c r="D9" s="7" t="s">
        <v>23</v>
      </c>
      <c r="E9" s="42"/>
      <c r="F9" s="43"/>
      <c r="G9" s="43"/>
      <c r="H9" s="43"/>
      <c r="I9" s="43"/>
      <c r="J9" s="43"/>
      <c r="K9" s="44"/>
      <c r="L9" s="43"/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0</v>
      </c>
      <c r="G13" s="19">
        <f t="shared" ref="G13:J13" si="0">SUM(G6:G12)</f>
        <v>0</v>
      </c>
      <c r="H13" s="19">
        <f t="shared" si="0"/>
        <v>0</v>
      </c>
      <c r="I13" s="19">
        <f t="shared" si="0"/>
        <v>0</v>
      </c>
      <c r="J13" s="19">
        <f t="shared" si="0"/>
        <v>0</v>
      </c>
      <c r="K13" s="25"/>
      <c r="L13" s="19">
        <f t="shared" ref="L13" si="1">SUM(L6:L12)</f>
        <v>0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 t="s">
        <v>41</v>
      </c>
      <c r="F15" s="43">
        <v>220</v>
      </c>
      <c r="G15" s="43">
        <v>8.6199999999999992</v>
      </c>
      <c r="H15" s="43">
        <v>7.36</v>
      </c>
      <c r="I15" s="43">
        <v>11.74</v>
      </c>
      <c r="J15" s="43">
        <v>150</v>
      </c>
      <c r="K15" s="44">
        <v>93</v>
      </c>
      <c r="L15" s="43"/>
    </row>
    <row r="16" spans="1:12" ht="15" x14ac:dyDescent="0.25">
      <c r="A16" s="23"/>
      <c r="B16" s="15"/>
      <c r="C16" s="11"/>
      <c r="D16" s="7" t="s">
        <v>28</v>
      </c>
      <c r="E16" s="42" t="s">
        <v>42</v>
      </c>
      <c r="F16" s="43">
        <v>90</v>
      </c>
      <c r="G16" s="43">
        <v>10.62</v>
      </c>
      <c r="H16" s="43">
        <v>1.71</v>
      </c>
      <c r="I16" s="43">
        <v>6.84</v>
      </c>
      <c r="J16" s="43">
        <v>85.5</v>
      </c>
      <c r="K16" s="44">
        <v>249</v>
      </c>
      <c r="L16" s="43"/>
    </row>
    <row r="17" spans="1:12" ht="15" x14ac:dyDescent="0.25">
      <c r="A17" s="23"/>
      <c r="B17" s="15"/>
      <c r="C17" s="11"/>
      <c r="D17" s="7" t="s">
        <v>29</v>
      </c>
      <c r="E17" s="42" t="s">
        <v>40</v>
      </c>
      <c r="F17" s="43">
        <v>150</v>
      </c>
      <c r="G17" s="43">
        <v>5.0999999999999996</v>
      </c>
      <c r="H17" s="43">
        <v>9.15</v>
      </c>
      <c r="I17" s="43">
        <v>34.200000000000003</v>
      </c>
      <c r="J17" s="43">
        <v>244</v>
      </c>
      <c r="K17" s="44">
        <v>43</v>
      </c>
      <c r="L17" s="43"/>
    </row>
    <row r="18" spans="1:12" ht="15" x14ac:dyDescent="0.25">
      <c r="A18" s="23"/>
      <c r="B18" s="15"/>
      <c r="C18" s="11"/>
      <c r="D18" s="7" t="s">
        <v>30</v>
      </c>
      <c r="E18" s="42" t="s">
        <v>43</v>
      </c>
      <c r="F18" s="43">
        <v>200</v>
      </c>
      <c r="G18" s="43">
        <v>28</v>
      </c>
      <c r="H18" s="43">
        <v>3</v>
      </c>
      <c r="I18" s="43">
        <v>24.2</v>
      </c>
      <c r="J18" s="43">
        <v>128</v>
      </c>
      <c r="K18" s="44">
        <v>34</v>
      </c>
      <c r="L18" s="43"/>
    </row>
    <row r="19" spans="1:12" ht="15" x14ac:dyDescent="0.25">
      <c r="A19" s="23"/>
      <c r="B19" s="15"/>
      <c r="C19" s="11"/>
      <c r="D19" s="7" t="s">
        <v>31</v>
      </c>
      <c r="E19" s="42" t="s">
        <v>72</v>
      </c>
      <c r="F19" s="43">
        <v>30</v>
      </c>
      <c r="G19" s="43">
        <v>2.27</v>
      </c>
      <c r="H19" s="43">
        <v>0.27</v>
      </c>
      <c r="I19" s="43">
        <v>14.01</v>
      </c>
      <c r="J19" s="43">
        <v>64</v>
      </c>
      <c r="K19" s="44">
        <v>86</v>
      </c>
      <c r="L19" s="43"/>
    </row>
    <row r="20" spans="1:12" ht="15" x14ac:dyDescent="0.25">
      <c r="A20" s="23"/>
      <c r="B20" s="15"/>
      <c r="C20" s="11"/>
      <c r="D20" s="7" t="s">
        <v>32</v>
      </c>
      <c r="E20" s="42" t="s">
        <v>44</v>
      </c>
      <c r="F20" s="43">
        <v>20</v>
      </c>
      <c r="G20" s="43">
        <v>0.57999999999999996</v>
      </c>
      <c r="H20" s="43">
        <v>0.21</v>
      </c>
      <c r="I20" s="43">
        <v>7.9</v>
      </c>
      <c r="J20" s="43">
        <v>43</v>
      </c>
      <c r="K20" s="44">
        <v>98</v>
      </c>
      <c r="L20" s="43"/>
    </row>
    <row r="21" spans="1:12" ht="15" x14ac:dyDescent="0.25">
      <c r="A21" s="23"/>
      <c r="B21" s="15"/>
      <c r="C21" s="11"/>
      <c r="D21" s="51" t="s">
        <v>70</v>
      </c>
      <c r="E21" s="42" t="s">
        <v>71</v>
      </c>
      <c r="F21" s="43">
        <v>50</v>
      </c>
      <c r="G21" s="43">
        <v>0.5</v>
      </c>
      <c r="H21" s="43">
        <v>2.2200000000000002</v>
      </c>
      <c r="I21" s="43">
        <v>3</v>
      </c>
      <c r="J21" s="43">
        <v>35</v>
      </c>
      <c r="K21" s="44">
        <v>38</v>
      </c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760</v>
      </c>
      <c r="G23" s="19">
        <f t="shared" ref="G23:J23" si="2">SUM(G14:G22)</f>
        <v>55.69</v>
      </c>
      <c r="H23" s="19">
        <f t="shared" si="2"/>
        <v>23.919999999999998</v>
      </c>
      <c r="I23" s="19">
        <f t="shared" si="2"/>
        <v>101.89000000000001</v>
      </c>
      <c r="J23" s="19">
        <f t="shared" si="2"/>
        <v>749.5</v>
      </c>
      <c r="K23" s="25"/>
      <c r="L23" s="19">
        <f t="shared" ref="L23" si="3">SUM(L14:L22)</f>
        <v>0</v>
      </c>
    </row>
    <row r="24" spans="1:12" ht="15" x14ac:dyDescent="0.2">
      <c r="A24" s="29">
        <f>A6</f>
        <v>1</v>
      </c>
      <c r="B24" s="30">
        <f>B6</f>
        <v>1</v>
      </c>
      <c r="C24" s="52" t="s">
        <v>4</v>
      </c>
      <c r="D24" s="53"/>
      <c r="E24" s="31"/>
      <c r="F24" s="32">
        <f>F13+F23</f>
        <v>760</v>
      </c>
      <c r="G24" s="32">
        <f t="shared" ref="G24:J24" si="4">G13+G23</f>
        <v>55.69</v>
      </c>
      <c r="H24" s="32">
        <f t="shared" si="4"/>
        <v>23.919999999999998</v>
      </c>
      <c r="I24" s="32">
        <f t="shared" si="4"/>
        <v>101.89000000000001</v>
      </c>
      <c r="J24" s="32">
        <f t="shared" si="4"/>
        <v>749.5</v>
      </c>
      <c r="K24" s="32"/>
      <c r="L24" s="32">
        <f t="shared" ref="L24" si="5">L13+L23</f>
        <v>0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 t="s">
        <v>45</v>
      </c>
      <c r="F34" s="43">
        <v>220</v>
      </c>
      <c r="G34" s="43">
        <v>8.14</v>
      </c>
      <c r="H34" s="43">
        <v>7.28</v>
      </c>
      <c r="I34" s="43">
        <v>10.78</v>
      </c>
      <c r="J34" s="43">
        <v>142</v>
      </c>
      <c r="K34" s="44">
        <v>197</v>
      </c>
      <c r="L34" s="43"/>
    </row>
    <row r="35" spans="1:12" ht="15" x14ac:dyDescent="0.25">
      <c r="A35" s="14"/>
      <c r="B35" s="15"/>
      <c r="C35" s="11"/>
      <c r="D35" s="7" t="s">
        <v>28</v>
      </c>
      <c r="E35" s="42" t="s">
        <v>46</v>
      </c>
      <c r="F35" s="43">
        <v>170</v>
      </c>
      <c r="G35" s="43">
        <v>16.41</v>
      </c>
      <c r="H35" s="43">
        <v>27.53</v>
      </c>
      <c r="I35" s="43">
        <v>22.06</v>
      </c>
      <c r="J35" s="43">
        <v>396.2</v>
      </c>
      <c r="K35" s="44">
        <v>254</v>
      </c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 t="s">
        <v>47</v>
      </c>
      <c r="F37" s="43">
        <v>200</v>
      </c>
      <c r="G37" s="43">
        <v>0.6</v>
      </c>
      <c r="H37" s="43">
        <v>0</v>
      </c>
      <c r="I37" s="43">
        <v>29</v>
      </c>
      <c r="J37" s="43">
        <v>110</v>
      </c>
      <c r="K37" s="44">
        <v>25</v>
      </c>
      <c r="L37" s="43"/>
    </row>
    <row r="38" spans="1:12" ht="15" x14ac:dyDescent="0.25">
      <c r="A38" s="14"/>
      <c r="B38" s="15"/>
      <c r="C38" s="11"/>
      <c r="D38" s="7" t="s">
        <v>31</v>
      </c>
      <c r="E38" s="42" t="s">
        <v>72</v>
      </c>
      <c r="F38" s="43">
        <v>30</v>
      </c>
      <c r="G38" s="43">
        <v>2.27</v>
      </c>
      <c r="H38" s="43">
        <v>0.27</v>
      </c>
      <c r="I38" s="43">
        <v>14.01</v>
      </c>
      <c r="J38" s="43">
        <v>64</v>
      </c>
      <c r="K38" s="44">
        <v>86</v>
      </c>
      <c r="L38" s="43"/>
    </row>
    <row r="39" spans="1:12" ht="15" x14ac:dyDescent="0.25">
      <c r="A39" s="14"/>
      <c r="B39" s="15"/>
      <c r="C39" s="11"/>
      <c r="D39" s="7" t="s">
        <v>32</v>
      </c>
      <c r="E39" s="42" t="s">
        <v>44</v>
      </c>
      <c r="F39" s="43">
        <v>20</v>
      </c>
      <c r="G39" s="43">
        <v>0.57999999999999996</v>
      </c>
      <c r="H39" s="43">
        <v>0.21</v>
      </c>
      <c r="I39" s="43">
        <v>7.9</v>
      </c>
      <c r="J39" s="43">
        <v>43</v>
      </c>
      <c r="K39" s="44">
        <v>98</v>
      </c>
      <c r="L39" s="43"/>
    </row>
    <row r="40" spans="1:12" ht="15" x14ac:dyDescent="0.25">
      <c r="A40" s="14"/>
      <c r="B40" s="15"/>
      <c r="C40" s="11"/>
      <c r="D40" s="51" t="s">
        <v>24</v>
      </c>
      <c r="E40" s="42" t="s">
        <v>48</v>
      </c>
      <c r="F40" s="43">
        <v>100</v>
      </c>
      <c r="G40" s="43">
        <v>0.6</v>
      </c>
      <c r="H40" s="43">
        <v>6</v>
      </c>
      <c r="I40" s="43">
        <v>14.7</v>
      </c>
      <c r="J40" s="43">
        <v>78</v>
      </c>
      <c r="K40" s="44">
        <v>102</v>
      </c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740</v>
      </c>
      <c r="G42" s="19">
        <f t="shared" ref="G42" si="10">SUM(G33:G41)</f>
        <v>28.6</v>
      </c>
      <c r="H42" s="19">
        <f t="shared" ref="H42" si="11">SUM(H33:H41)</f>
        <v>41.290000000000006</v>
      </c>
      <c r="I42" s="19">
        <f t="shared" ref="I42" si="12">SUM(I33:I41)</f>
        <v>98.45</v>
      </c>
      <c r="J42" s="19">
        <f t="shared" ref="J42:L42" si="13">SUM(J33:J41)</f>
        <v>833.2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2" t="s">
        <v>4</v>
      </c>
      <c r="D43" s="53"/>
      <c r="E43" s="31"/>
      <c r="F43" s="32">
        <f>F32+F42</f>
        <v>740</v>
      </c>
      <c r="G43" s="32">
        <f t="shared" ref="G43" si="14">G32+G42</f>
        <v>28.6</v>
      </c>
      <c r="H43" s="32">
        <f t="shared" ref="H43" si="15">H32+H42</f>
        <v>41.290000000000006</v>
      </c>
      <c r="I43" s="32">
        <f t="shared" ref="I43" si="16">I32+I42</f>
        <v>98.45</v>
      </c>
      <c r="J43" s="32">
        <f t="shared" ref="J43:L43" si="17">J32+J42</f>
        <v>833.2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 t="s">
        <v>49</v>
      </c>
      <c r="F53" s="43">
        <v>220</v>
      </c>
      <c r="G53" s="43">
        <v>8.94</v>
      </c>
      <c r="H53" s="43">
        <v>6.72</v>
      </c>
      <c r="I53" s="43">
        <v>23.1</v>
      </c>
      <c r="J53" s="43">
        <v>165</v>
      </c>
      <c r="K53" s="44">
        <v>195</v>
      </c>
      <c r="L53" s="43"/>
    </row>
    <row r="54" spans="1:12" ht="15" x14ac:dyDescent="0.25">
      <c r="A54" s="23"/>
      <c r="B54" s="15"/>
      <c r="C54" s="11"/>
      <c r="D54" s="7" t="s">
        <v>28</v>
      </c>
      <c r="E54" s="42" t="s">
        <v>50</v>
      </c>
      <c r="F54" s="43">
        <v>90</v>
      </c>
      <c r="G54" s="43">
        <v>18</v>
      </c>
      <c r="H54" s="43">
        <v>1.44</v>
      </c>
      <c r="I54" s="43">
        <v>4.68</v>
      </c>
      <c r="J54" s="43">
        <v>104.6</v>
      </c>
      <c r="K54" s="44">
        <v>247</v>
      </c>
      <c r="L54" s="43"/>
    </row>
    <row r="55" spans="1:12" ht="15" x14ac:dyDescent="0.25">
      <c r="A55" s="23"/>
      <c r="B55" s="15"/>
      <c r="C55" s="11"/>
      <c r="D55" s="7" t="s">
        <v>29</v>
      </c>
      <c r="E55" s="42" t="s">
        <v>51</v>
      </c>
      <c r="F55" s="43">
        <v>150</v>
      </c>
      <c r="G55" s="43">
        <v>5.4</v>
      </c>
      <c r="H55" s="43">
        <v>3.3</v>
      </c>
      <c r="I55" s="43">
        <v>25.7</v>
      </c>
      <c r="J55" s="43">
        <v>148</v>
      </c>
      <c r="K55" s="44">
        <v>49</v>
      </c>
      <c r="L55" s="43"/>
    </row>
    <row r="56" spans="1:12" ht="15" x14ac:dyDescent="0.25">
      <c r="A56" s="23"/>
      <c r="B56" s="15"/>
      <c r="C56" s="11"/>
      <c r="D56" s="7" t="s">
        <v>30</v>
      </c>
      <c r="E56" s="42" t="s">
        <v>52</v>
      </c>
      <c r="F56" s="43">
        <v>200</v>
      </c>
      <c r="G56" s="43">
        <v>0.4</v>
      </c>
      <c r="H56" s="43">
        <v>0.1</v>
      </c>
      <c r="I56" s="43">
        <v>21.2</v>
      </c>
      <c r="J56" s="43">
        <v>82.2</v>
      </c>
      <c r="K56" s="44">
        <v>221</v>
      </c>
      <c r="L56" s="43"/>
    </row>
    <row r="57" spans="1:12" ht="15" x14ac:dyDescent="0.25">
      <c r="A57" s="23"/>
      <c r="B57" s="15"/>
      <c r="C57" s="11"/>
      <c r="D57" s="7" t="s">
        <v>31</v>
      </c>
      <c r="E57" s="42" t="s">
        <v>72</v>
      </c>
      <c r="F57" s="43">
        <v>30</v>
      </c>
      <c r="G57" s="43">
        <v>2.27</v>
      </c>
      <c r="H57" s="43">
        <v>0.27</v>
      </c>
      <c r="I57" s="43">
        <v>14.01</v>
      </c>
      <c r="J57" s="43">
        <v>64</v>
      </c>
      <c r="K57" s="44">
        <v>86</v>
      </c>
      <c r="L57" s="43"/>
    </row>
    <row r="58" spans="1:12" ht="15" x14ac:dyDescent="0.25">
      <c r="A58" s="23"/>
      <c r="B58" s="15"/>
      <c r="C58" s="11"/>
      <c r="D58" s="7" t="s">
        <v>32</v>
      </c>
      <c r="E58" s="42" t="s">
        <v>44</v>
      </c>
      <c r="F58" s="43">
        <v>20</v>
      </c>
      <c r="G58" s="43">
        <v>0.57999999999999996</v>
      </c>
      <c r="H58" s="43">
        <v>0.21</v>
      </c>
      <c r="I58" s="43">
        <v>7.9</v>
      </c>
      <c r="J58" s="43">
        <v>43</v>
      </c>
      <c r="K58" s="44">
        <v>98</v>
      </c>
      <c r="L58" s="43"/>
    </row>
    <row r="59" spans="1:12" ht="15" x14ac:dyDescent="0.25">
      <c r="A59" s="23"/>
      <c r="B59" s="15"/>
      <c r="C59" s="11"/>
      <c r="D59" s="51" t="s">
        <v>70</v>
      </c>
      <c r="E59" s="42" t="s">
        <v>71</v>
      </c>
      <c r="F59" s="43">
        <v>50</v>
      </c>
      <c r="G59" s="43">
        <v>0.5</v>
      </c>
      <c r="H59" s="43">
        <v>2.2200000000000002</v>
      </c>
      <c r="I59" s="43">
        <v>3</v>
      </c>
      <c r="J59" s="43">
        <v>35</v>
      </c>
      <c r="K59" s="44">
        <v>38</v>
      </c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760</v>
      </c>
      <c r="G61" s="19">
        <f t="shared" ref="G61" si="22">SUM(G52:G60)</f>
        <v>36.089999999999996</v>
      </c>
      <c r="H61" s="19">
        <f t="shared" ref="H61" si="23">SUM(H52:H60)</f>
        <v>14.260000000000002</v>
      </c>
      <c r="I61" s="19">
        <f t="shared" ref="I61" si="24">SUM(I52:I60)</f>
        <v>99.590000000000018</v>
      </c>
      <c r="J61" s="19">
        <f t="shared" ref="J61:L61" si="25">SUM(J52:J60)</f>
        <v>641.79999999999995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2" t="s">
        <v>4</v>
      </c>
      <c r="D62" s="53"/>
      <c r="E62" s="31"/>
      <c r="F62" s="32">
        <f>F51+F61</f>
        <v>760</v>
      </c>
      <c r="G62" s="32">
        <f t="shared" ref="G62" si="26">G51+G61</f>
        <v>36.089999999999996</v>
      </c>
      <c r="H62" s="32">
        <f t="shared" ref="H62" si="27">H51+H61</f>
        <v>14.260000000000002</v>
      </c>
      <c r="I62" s="32">
        <f t="shared" ref="I62" si="28">I51+I61</f>
        <v>99.590000000000018</v>
      </c>
      <c r="J62" s="32">
        <f t="shared" ref="J62:L62" si="29">J51+J61</f>
        <v>641.79999999999995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 t="s">
        <v>53</v>
      </c>
      <c r="F72" s="43">
        <v>220</v>
      </c>
      <c r="G72" s="43">
        <v>9.1</v>
      </c>
      <c r="H72" s="43">
        <v>8</v>
      </c>
      <c r="I72" s="43">
        <v>18.3</v>
      </c>
      <c r="J72" s="43">
        <v>185</v>
      </c>
      <c r="K72" s="44">
        <v>1</v>
      </c>
      <c r="L72" s="43"/>
    </row>
    <row r="73" spans="1:12" ht="15" x14ac:dyDescent="0.25">
      <c r="A73" s="23"/>
      <c r="B73" s="15"/>
      <c r="C73" s="11"/>
      <c r="D73" s="7" t="s">
        <v>28</v>
      </c>
      <c r="E73" s="42" t="s">
        <v>54</v>
      </c>
      <c r="F73" s="43">
        <v>100</v>
      </c>
      <c r="G73" s="43">
        <v>7.69</v>
      </c>
      <c r="H73" s="43">
        <v>19.309999999999999</v>
      </c>
      <c r="I73" s="43">
        <v>1.31</v>
      </c>
      <c r="J73" s="43">
        <v>234</v>
      </c>
      <c r="K73" s="44">
        <v>159</v>
      </c>
      <c r="L73" s="43"/>
    </row>
    <row r="74" spans="1:12" ht="15" x14ac:dyDescent="0.25">
      <c r="A74" s="23"/>
      <c r="B74" s="15"/>
      <c r="C74" s="11"/>
      <c r="D74" s="7" t="s">
        <v>29</v>
      </c>
      <c r="E74" s="42" t="s">
        <v>55</v>
      </c>
      <c r="F74" s="43">
        <v>150</v>
      </c>
      <c r="G74" s="43">
        <v>3.15</v>
      </c>
      <c r="H74" s="43">
        <v>6.75</v>
      </c>
      <c r="I74" s="43">
        <v>21.9</v>
      </c>
      <c r="J74" s="43">
        <v>168</v>
      </c>
      <c r="K74" s="44">
        <v>39</v>
      </c>
      <c r="L74" s="43"/>
    </row>
    <row r="75" spans="1:12" ht="15" x14ac:dyDescent="0.25">
      <c r="A75" s="23"/>
      <c r="B75" s="15"/>
      <c r="C75" s="11"/>
      <c r="D75" s="7" t="s">
        <v>30</v>
      </c>
      <c r="E75" s="42" t="s">
        <v>56</v>
      </c>
      <c r="F75" s="43">
        <v>200</v>
      </c>
      <c r="G75" s="43">
        <v>0.1</v>
      </c>
      <c r="H75" s="43">
        <v>0.02</v>
      </c>
      <c r="I75" s="43">
        <v>9.9</v>
      </c>
      <c r="J75" s="43">
        <v>35</v>
      </c>
      <c r="K75" s="44">
        <v>35</v>
      </c>
      <c r="L75" s="43"/>
    </row>
    <row r="76" spans="1:12" ht="15" x14ac:dyDescent="0.25">
      <c r="A76" s="23"/>
      <c r="B76" s="15"/>
      <c r="C76" s="11"/>
      <c r="D76" s="7" t="s">
        <v>31</v>
      </c>
      <c r="E76" s="42" t="s">
        <v>72</v>
      </c>
      <c r="F76" s="43">
        <v>30</v>
      </c>
      <c r="G76" s="43">
        <v>2.27</v>
      </c>
      <c r="H76" s="43">
        <v>0.27</v>
      </c>
      <c r="I76" s="43">
        <v>14.01</v>
      </c>
      <c r="J76" s="43">
        <v>64</v>
      </c>
      <c r="K76" s="44">
        <v>86</v>
      </c>
      <c r="L76" s="43"/>
    </row>
    <row r="77" spans="1:12" ht="15" x14ac:dyDescent="0.25">
      <c r="A77" s="23"/>
      <c r="B77" s="15"/>
      <c r="C77" s="11"/>
      <c r="D77" s="7" t="s">
        <v>32</v>
      </c>
      <c r="E77" s="42" t="s">
        <v>44</v>
      </c>
      <c r="F77" s="43">
        <v>20</v>
      </c>
      <c r="G77" s="43">
        <v>0.57999999999999996</v>
      </c>
      <c r="H77" s="43">
        <v>0.21</v>
      </c>
      <c r="I77" s="43">
        <v>7.9</v>
      </c>
      <c r="J77" s="43">
        <v>43</v>
      </c>
      <c r="K77" s="44">
        <v>98</v>
      </c>
      <c r="L77" s="43"/>
    </row>
    <row r="78" spans="1:12" ht="15" x14ac:dyDescent="0.25">
      <c r="A78" s="23"/>
      <c r="B78" s="15"/>
      <c r="C78" s="11"/>
      <c r="D78" s="51" t="s">
        <v>70</v>
      </c>
      <c r="E78" s="42" t="s">
        <v>71</v>
      </c>
      <c r="F78" s="43">
        <v>50</v>
      </c>
      <c r="G78" s="43">
        <v>0.5</v>
      </c>
      <c r="H78" s="43">
        <v>2.2200000000000002</v>
      </c>
      <c r="I78" s="43">
        <v>3</v>
      </c>
      <c r="J78" s="43">
        <v>35</v>
      </c>
      <c r="K78" s="44">
        <v>38</v>
      </c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770</v>
      </c>
      <c r="G80" s="19">
        <f t="shared" ref="G80" si="34">SUM(G71:G79)</f>
        <v>23.389999999999997</v>
      </c>
      <c r="H80" s="19">
        <f t="shared" ref="H80" si="35">SUM(H71:H79)</f>
        <v>36.780000000000008</v>
      </c>
      <c r="I80" s="19">
        <f t="shared" ref="I80" si="36">SUM(I71:I79)</f>
        <v>76.320000000000007</v>
      </c>
      <c r="J80" s="19">
        <f t="shared" ref="J80:L80" si="37">SUM(J71:J79)</f>
        <v>764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2" t="s">
        <v>4</v>
      </c>
      <c r="D81" s="53"/>
      <c r="E81" s="31"/>
      <c r="F81" s="32">
        <f>F70+F80</f>
        <v>770</v>
      </c>
      <c r="G81" s="32">
        <f t="shared" ref="G81" si="38">G70+G80</f>
        <v>23.389999999999997</v>
      </c>
      <c r="H81" s="32">
        <f t="shared" ref="H81" si="39">H70+H80</f>
        <v>36.780000000000008</v>
      </c>
      <c r="I81" s="32">
        <f t="shared" ref="I81" si="40">I70+I80</f>
        <v>76.320000000000007</v>
      </c>
      <c r="J81" s="32">
        <f t="shared" ref="J81:L81" si="41">J70+J80</f>
        <v>764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58</v>
      </c>
      <c r="F90" s="43">
        <v>60</v>
      </c>
      <c r="G90" s="43">
        <v>0.66</v>
      </c>
      <c r="H90" s="43">
        <v>0.12</v>
      </c>
      <c r="I90" s="43">
        <v>2.2200000000000002</v>
      </c>
      <c r="J90" s="43">
        <v>12</v>
      </c>
      <c r="K90" s="44">
        <v>261</v>
      </c>
      <c r="L90" s="43"/>
    </row>
    <row r="91" spans="1:12" ht="15" x14ac:dyDescent="0.25">
      <c r="A91" s="23"/>
      <c r="B91" s="15"/>
      <c r="C91" s="11"/>
      <c r="D91" s="7" t="s">
        <v>27</v>
      </c>
      <c r="E91" s="42" t="s">
        <v>57</v>
      </c>
      <c r="F91" s="43">
        <v>220</v>
      </c>
      <c r="G91" s="43">
        <v>6.46</v>
      </c>
      <c r="H91" s="43">
        <v>5.52</v>
      </c>
      <c r="I91" s="43">
        <v>17.260000000000002</v>
      </c>
      <c r="J91" s="43">
        <v>147</v>
      </c>
      <c r="K91" s="44">
        <v>85</v>
      </c>
      <c r="L91" s="43"/>
    </row>
    <row r="92" spans="1:12" ht="15" x14ac:dyDescent="0.25">
      <c r="A92" s="23"/>
      <c r="B92" s="15"/>
      <c r="C92" s="11"/>
      <c r="D92" s="7" t="s">
        <v>28</v>
      </c>
      <c r="E92" s="42" t="s">
        <v>59</v>
      </c>
      <c r="F92" s="43">
        <v>200</v>
      </c>
      <c r="G92" s="43">
        <v>32.4</v>
      </c>
      <c r="H92" s="43">
        <v>27.6</v>
      </c>
      <c r="I92" s="43">
        <v>31.4</v>
      </c>
      <c r="J92" s="43">
        <v>362</v>
      </c>
      <c r="K92" s="44">
        <v>234</v>
      </c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 t="s">
        <v>60</v>
      </c>
      <c r="F94" s="43">
        <v>200</v>
      </c>
      <c r="G94" s="43">
        <v>1.4</v>
      </c>
      <c r="H94" s="43">
        <v>1.6</v>
      </c>
      <c r="I94" s="43">
        <v>16.399999999999999</v>
      </c>
      <c r="J94" s="43">
        <v>86</v>
      </c>
      <c r="K94" s="44">
        <v>220</v>
      </c>
      <c r="L94" s="43"/>
    </row>
    <row r="95" spans="1:12" ht="15" x14ac:dyDescent="0.25">
      <c r="A95" s="23"/>
      <c r="B95" s="15"/>
      <c r="C95" s="11"/>
      <c r="D95" s="7" t="s">
        <v>31</v>
      </c>
      <c r="E95" s="42" t="s">
        <v>72</v>
      </c>
      <c r="F95" s="43">
        <v>30</v>
      </c>
      <c r="G95" s="43">
        <v>2.27</v>
      </c>
      <c r="H95" s="43">
        <v>0.27</v>
      </c>
      <c r="I95" s="43">
        <v>14.01</v>
      </c>
      <c r="J95" s="43">
        <v>64</v>
      </c>
      <c r="K95" s="44">
        <v>86</v>
      </c>
      <c r="L95" s="43"/>
    </row>
    <row r="96" spans="1:12" ht="15" x14ac:dyDescent="0.25">
      <c r="A96" s="23"/>
      <c r="B96" s="15"/>
      <c r="C96" s="11"/>
      <c r="D96" s="7" t="s">
        <v>32</v>
      </c>
      <c r="E96" s="42" t="s">
        <v>44</v>
      </c>
      <c r="F96" s="43">
        <v>20</v>
      </c>
      <c r="G96" s="43">
        <v>0.57999999999999996</v>
      </c>
      <c r="H96" s="43">
        <v>0.21</v>
      </c>
      <c r="I96" s="43">
        <v>7.9</v>
      </c>
      <c r="J96" s="43">
        <v>43</v>
      </c>
      <c r="K96" s="44">
        <v>98</v>
      </c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730</v>
      </c>
      <c r="G99" s="19">
        <f t="shared" ref="G99" si="46">SUM(G90:G98)</f>
        <v>43.769999999999996</v>
      </c>
      <c r="H99" s="19">
        <f t="shared" ref="H99" si="47">SUM(H90:H98)</f>
        <v>35.320000000000007</v>
      </c>
      <c r="I99" s="19">
        <f t="shared" ref="I99" si="48">SUM(I90:I98)</f>
        <v>89.190000000000012</v>
      </c>
      <c r="J99" s="19">
        <f t="shared" ref="J99:L99" si="49">SUM(J90:J98)</f>
        <v>714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2" t="s">
        <v>4</v>
      </c>
      <c r="D100" s="53"/>
      <c r="E100" s="31"/>
      <c r="F100" s="32">
        <f>F89+F99</f>
        <v>730</v>
      </c>
      <c r="G100" s="32">
        <f t="shared" ref="G100" si="50">G89+G99</f>
        <v>43.769999999999996</v>
      </c>
      <c r="H100" s="32">
        <f t="shared" ref="H100" si="51">H89+H99</f>
        <v>35.320000000000007</v>
      </c>
      <c r="I100" s="32">
        <f t="shared" ref="I100" si="52">I89+I99</f>
        <v>89.190000000000012</v>
      </c>
      <c r="J100" s="32">
        <f t="shared" ref="J100:L100" si="53">J89+J99</f>
        <v>714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 t="s">
        <v>61</v>
      </c>
      <c r="F110" s="43">
        <v>220</v>
      </c>
      <c r="G110" s="43">
        <v>8.14</v>
      </c>
      <c r="H110" s="43">
        <v>6.56</v>
      </c>
      <c r="I110" s="43">
        <v>8.3000000000000007</v>
      </c>
      <c r="J110" s="43">
        <v>128</v>
      </c>
      <c r="K110" s="44">
        <v>193</v>
      </c>
      <c r="L110" s="43"/>
    </row>
    <row r="111" spans="1:12" ht="15" x14ac:dyDescent="0.25">
      <c r="A111" s="23"/>
      <c r="B111" s="15"/>
      <c r="C111" s="11"/>
      <c r="D111" s="7" t="s">
        <v>28</v>
      </c>
      <c r="E111" s="42" t="s">
        <v>62</v>
      </c>
      <c r="F111" s="43">
        <v>90</v>
      </c>
      <c r="G111" s="43">
        <v>11.56</v>
      </c>
      <c r="H111" s="43">
        <v>10.63</v>
      </c>
      <c r="I111" s="43">
        <v>8.09</v>
      </c>
      <c r="J111" s="43">
        <v>174</v>
      </c>
      <c r="K111" s="44">
        <v>237</v>
      </c>
      <c r="L111" s="43"/>
    </row>
    <row r="112" spans="1:12" ht="15" x14ac:dyDescent="0.25">
      <c r="A112" s="23"/>
      <c r="B112" s="15"/>
      <c r="C112" s="11"/>
      <c r="D112" s="7" t="s">
        <v>29</v>
      </c>
      <c r="E112" s="42" t="s">
        <v>40</v>
      </c>
      <c r="F112" s="43">
        <v>150</v>
      </c>
      <c r="G112" s="43">
        <v>5.0999999999999996</v>
      </c>
      <c r="H112" s="43">
        <v>9.15</v>
      </c>
      <c r="I112" s="43">
        <v>34.200000000000003</v>
      </c>
      <c r="J112" s="43">
        <v>244</v>
      </c>
      <c r="K112" s="44">
        <v>43</v>
      </c>
      <c r="L112" s="43"/>
    </row>
    <row r="113" spans="1:12" ht="15" x14ac:dyDescent="0.25">
      <c r="A113" s="23"/>
      <c r="B113" s="15"/>
      <c r="C113" s="11"/>
      <c r="D113" s="7" t="s">
        <v>30</v>
      </c>
      <c r="E113" s="42" t="s">
        <v>63</v>
      </c>
      <c r="F113" s="43">
        <v>200</v>
      </c>
      <c r="G113" s="43">
        <v>5.8</v>
      </c>
      <c r="H113" s="43">
        <v>5.8</v>
      </c>
      <c r="I113" s="43">
        <v>34.4</v>
      </c>
      <c r="J113" s="43">
        <v>205</v>
      </c>
      <c r="K113" s="44">
        <v>33</v>
      </c>
      <c r="L113" s="43"/>
    </row>
    <row r="114" spans="1:12" ht="15" x14ac:dyDescent="0.25">
      <c r="A114" s="23"/>
      <c r="B114" s="15"/>
      <c r="C114" s="11"/>
      <c r="D114" s="7" t="s">
        <v>31</v>
      </c>
      <c r="E114" s="42" t="s">
        <v>72</v>
      </c>
      <c r="F114" s="43">
        <v>30</v>
      </c>
      <c r="G114" s="43">
        <v>2.27</v>
      </c>
      <c r="H114" s="43">
        <v>0.27</v>
      </c>
      <c r="I114" s="43">
        <v>14.01</v>
      </c>
      <c r="J114" s="43">
        <v>64</v>
      </c>
      <c r="K114" s="44">
        <v>86</v>
      </c>
      <c r="L114" s="43"/>
    </row>
    <row r="115" spans="1:12" ht="15" x14ac:dyDescent="0.25">
      <c r="A115" s="23"/>
      <c r="B115" s="15"/>
      <c r="C115" s="11"/>
      <c r="D115" s="7" t="s">
        <v>32</v>
      </c>
      <c r="E115" s="42" t="s">
        <v>44</v>
      </c>
      <c r="F115" s="43">
        <v>20</v>
      </c>
      <c r="G115" s="43">
        <v>0.57999999999999996</v>
      </c>
      <c r="H115" s="43">
        <v>0.21</v>
      </c>
      <c r="I115" s="43">
        <v>7.9</v>
      </c>
      <c r="J115" s="43">
        <v>43</v>
      </c>
      <c r="K115" s="44">
        <v>98</v>
      </c>
      <c r="L115" s="43"/>
    </row>
    <row r="116" spans="1:12" ht="15" x14ac:dyDescent="0.25">
      <c r="A116" s="23"/>
      <c r="B116" s="15"/>
      <c r="C116" s="11"/>
      <c r="D116" s="51" t="s">
        <v>70</v>
      </c>
      <c r="E116" s="42" t="s">
        <v>71</v>
      </c>
      <c r="F116" s="43">
        <v>50</v>
      </c>
      <c r="G116" s="43">
        <v>0.5</v>
      </c>
      <c r="H116" s="43">
        <v>2.2200000000000002</v>
      </c>
      <c r="I116" s="43">
        <v>3</v>
      </c>
      <c r="J116" s="43">
        <v>35</v>
      </c>
      <c r="K116" s="44">
        <v>38</v>
      </c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760</v>
      </c>
      <c r="G118" s="19">
        <f t="shared" ref="G118:J118" si="56">SUM(G109:G117)</f>
        <v>33.950000000000003</v>
      </c>
      <c r="H118" s="19">
        <f t="shared" si="56"/>
        <v>34.840000000000003</v>
      </c>
      <c r="I118" s="19">
        <f t="shared" si="56"/>
        <v>109.90000000000002</v>
      </c>
      <c r="J118" s="19">
        <f t="shared" si="56"/>
        <v>893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2" t="s">
        <v>4</v>
      </c>
      <c r="D119" s="53"/>
      <c r="E119" s="31"/>
      <c r="F119" s="32">
        <f>F108+F118</f>
        <v>760</v>
      </c>
      <c r="G119" s="32">
        <f t="shared" ref="G119" si="58">G108+G118</f>
        <v>33.950000000000003</v>
      </c>
      <c r="H119" s="32">
        <f t="shared" ref="H119" si="59">H108+H118</f>
        <v>34.840000000000003</v>
      </c>
      <c r="I119" s="32">
        <f t="shared" ref="I119" si="60">I108+I118</f>
        <v>109.90000000000002</v>
      </c>
      <c r="J119" s="32">
        <f t="shared" ref="J119:L119" si="61">J108+J118</f>
        <v>893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 t="s">
        <v>49</v>
      </c>
      <c r="F129" s="43">
        <v>220</v>
      </c>
      <c r="G129" s="43">
        <v>8.94</v>
      </c>
      <c r="H129" s="43">
        <v>6.72</v>
      </c>
      <c r="I129" s="43">
        <v>23.1</v>
      </c>
      <c r="J129" s="43">
        <v>165</v>
      </c>
      <c r="K129" s="44">
        <v>195</v>
      </c>
      <c r="L129" s="43"/>
    </row>
    <row r="130" spans="1:12" ht="15" x14ac:dyDescent="0.25">
      <c r="A130" s="14"/>
      <c r="B130" s="15"/>
      <c r="C130" s="11"/>
      <c r="D130" s="7" t="s">
        <v>28</v>
      </c>
      <c r="E130" s="42" t="s">
        <v>46</v>
      </c>
      <c r="F130" s="43">
        <v>170</v>
      </c>
      <c r="G130" s="43">
        <v>16.41</v>
      </c>
      <c r="H130" s="43">
        <v>27.53</v>
      </c>
      <c r="I130" s="43">
        <v>22.06</v>
      </c>
      <c r="J130" s="43">
        <v>396.2</v>
      </c>
      <c r="K130" s="44">
        <v>254</v>
      </c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 t="s">
        <v>64</v>
      </c>
      <c r="F132" s="43">
        <v>200</v>
      </c>
      <c r="G132" s="43">
        <v>0</v>
      </c>
      <c r="H132" s="43">
        <v>0</v>
      </c>
      <c r="I132" s="43">
        <v>20</v>
      </c>
      <c r="J132" s="43">
        <v>76</v>
      </c>
      <c r="K132" s="44">
        <v>36</v>
      </c>
      <c r="L132" s="43"/>
    </row>
    <row r="133" spans="1:12" ht="15" x14ac:dyDescent="0.25">
      <c r="A133" s="14"/>
      <c r="B133" s="15"/>
      <c r="C133" s="11"/>
      <c r="D133" s="7" t="s">
        <v>31</v>
      </c>
      <c r="E133" s="42" t="s">
        <v>72</v>
      </c>
      <c r="F133" s="43">
        <v>30</v>
      </c>
      <c r="G133" s="43">
        <v>2.27</v>
      </c>
      <c r="H133" s="43">
        <v>0.27</v>
      </c>
      <c r="I133" s="43">
        <v>14.01</v>
      </c>
      <c r="J133" s="43">
        <v>64</v>
      </c>
      <c r="K133" s="44">
        <v>86</v>
      </c>
      <c r="L133" s="43"/>
    </row>
    <row r="134" spans="1:12" ht="15" x14ac:dyDescent="0.25">
      <c r="A134" s="14"/>
      <c r="B134" s="15"/>
      <c r="C134" s="11"/>
      <c r="D134" s="7" t="s">
        <v>32</v>
      </c>
      <c r="E134" s="42" t="s">
        <v>44</v>
      </c>
      <c r="F134" s="43">
        <v>20</v>
      </c>
      <c r="G134" s="43">
        <v>0.57999999999999996</v>
      </c>
      <c r="H134" s="43">
        <v>0.21</v>
      </c>
      <c r="I134" s="43">
        <v>7.9</v>
      </c>
      <c r="J134" s="43">
        <v>43</v>
      </c>
      <c r="K134" s="44">
        <v>98</v>
      </c>
      <c r="L134" s="43"/>
    </row>
    <row r="135" spans="1:12" ht="15" x14ac:dyDescent="0.25">
      <c r="A135" s="14"/>
      <c r="B135" s="15"/>
      <c r="C135" s="11"/>
      <c r="D135" s="51" t="s">
        <v>24</v>
      </c>
      <c r="E135" s="42" t="s">
        <v>65</v>
      </c>
      <c r="F135" s="43">
        <v>100</v>
      </c>
      <c r="G135" s="43">
        <v>0.81</v>
      </c>
      <c r="H135" s="43">
        <v>0.31</v>
      </c>
      <c r="I135" s="43">
        <v>13.34</v>
      </c>
      <c r="J135" s="43">
        <v>53</v>
      </c>
      <c r="K135" s="44">
        <v>255</v>
      </c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740</v>
      </c>
      <c r="G137" s="19">
        <f t="shared" ref="G137:J137" si="64">SUM(G128:G136)</f>
        <v>29.009999999999998</v>
      </c>
      <c r="H137" s="19">
        <f t="shared" si="64"/>
        <v>35.040000000000006</v>
      </c>
      <c r="I137" s="19">
        <f t="shared" si="64"/>
        <v>100.41000000000001</v>
      </c>
      <c r="J137" s="19">
        <f t="shared" si="64"/>
        <v>797.2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2" t="s">
        <v>4</v>
      </c>
      <c r="D138" s="53"/>
      <c r="E138" s="31"/>
      <c r="F138" s="32">
        <f>F127+F137</f>
        <v>740</v>
      </c>
      <c r="G138" s="32">
        <f t="shared" ref="G138" si="66">G127+G137</f>
        <v>29.009999999999998</v>
      </c>
      <c r="H138" s="32">
        <f t="shared" ref="H138" si="67">H127+H137</f>
        <v>35.040000000000006</v>
      </c>
      <c r="I138" s="32">
        <f t="shared" ref="I138" si="68">I127+I137</f>
        <v>100.41000000000001</v>
      </c>
      <c r="J138" s="32">
        <f t="shared" ref="J138:L138" si="69">J127+J137</f>
        <v>797.2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58</v>
      </c>
      <c r="F147" s="43">
        <v>60</v>
      </c>
      <c r="G147" s="43">
        <v>0.66</v>
      </c>
      <c r="H147" s="43">
        <v>0.12</v>
      </c>
      <c r="I147" s="43">
        <v>2.2200000000000002</v>
      </c>
      <c r="J147" s="43">
        <v>12</v>
      </c>
      <c r="K147" s="44">
        <v>261</v>
      </c>
      <c r="L147" s="43"/>
    </row>
    <row r="148" spans="1:12" ht="15" x14ac:dyDescent="0.25">
      <c r="A148" s="23"/>
      <c r="B148" s="15"/>
      <c r="C148" s="11"/>
      <c r="D148" s="7" t="s">
        <v>27</v>
      </c>
      <c r="E148" s="42" t="s">
        <v>66</v>
      </c>
      <c r="F148" s="43">
        <v>220</v>
      </c>
      <c r="G148" s="43">
        <v>6.38</v>
      </c>
      <c r="H148" s="43">
        <v>5.92</v>
      </c>
      <c r="I148" s="43">
        <v>16.86</v>
      </c>
      <c r="J148" s="43">
        <v>148</v>
      </c>
      <c r="K148" s="44">
        <v>91</v>
      </c>
      <c r="L148" s="43"/>
    </row>
    <row r="149" spans="1:12" ht="15" x14ac:dyDescent="0.25">
      <c r="A149" s="23"/>
      <c r="B149" s="15"/>
      <c r="C149" s="11"/>
      <c r="D149" s="7" t="s">
        <v>28</v>
      </c>
      <c r="E149" s="42" t="s">
        <v>67</v>
      </c>
      <c r="F149" s="43">
        <v>200</v>
      </c>
      <c r="G149" s="43">
        <v>10.4</v>
      </c>
      <c r="H149" s="43">
        <v>21.6</v>
      </c>
      <c r="I149" s="43">
        <v>36.4</v>
      </c>
      <c r="J149" s="43">
        <v>301</v>
      </c>
      <c r="K149" s="44">
        <v>209</v>
      </c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 t="s">
        <v>56</v>
      </c>
      <c r="F151" s="43">
        <v>200</v>
      </c>
      <c r="G151" s="43">
        <v>0.1</v>
      </c>
      <c r="H151" s="43">
        <v>0.02</v>
      </c>
      <c r="I151" s="43">
        <v>9.9</v>
      </c>
      <c r="J151" s="43">
        <v>35</v>
      </c>
      <c r="K151" s="44">
        <v>35</v>
      </c>
      <c r="L151" s="43"/>
    </row>
    <row r="152" spans="1:12" ht="15" x14ac:dyDescent="0.25">
      <c r="A152" s="23"/>
      <c r="B152" s="15"/>
      <c r="C152" s="11"/>
      <c r="D152" s="7" t="s">
        <v>31</v>
      </c>
      <c r="E152" s="42" t="s">
        <v>73</v>
      </c>
      <c r="F152" s="43">
        <v>30</v>
      </c>
      <c r="G152" s="43">
        <v>2.27</v>
      </c>
      <c r="H152" s="43">
        <v>0.27</v>
      </c>
      <c r="I152" s="43">
        <v>14.01</v>
      </c>
      <c r="J152" s="43">
        <v>64</v>
      </c>
      <c r="K152" s="44">
        <v>86</v>
      </c>
      <c r="L152" s="43"/>
    </row>
    <row r="153" spans="1:12" ht="15" x14ac:dyDescent="0.25">
      <c r="A153" s="23"/>
      <c r="B153" s="15"/>
      <c r="C153" s="11"/>
      <c r="D153" s="7" t="s">
        <v>32</v>
      </c>
      <c r="E153" s="42" t="s">
        <v>44</v>
      </c>
      <c r="F153" s="43">
        <v>20</v>
      </c>
      <c r="G153" s="43">
        <v>0.57999999999999996</v>
      </c>
      <c r="H153" s="43">
        <v>0.21</v>
      </c>
      <c r="I153" s="43">
        <v>7.9</v>
      </c>
      <c r="J153" s="43">
        <v>43</v>
      </c>
      <c r="K153" s="44">
        <v>98</v>
      </c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730</v>
      </c>
      <c r="G156" s="19">
        <f t="shared" ref="G156:J156" si="72">SUM(G147:G155)</f>
        <v>20.39</v>
      </c>
      <c r="H156" s="19">
        <f t="shared" si="72"/>
        <v>28.14</v>
      </c>
      <c r="I156" s="19">
        <f t="shared" si="72"/>
        <v>87.29</v>
      </c>
      <c r="J156" s="19">
        <f t="shared" si="72"/>
        <v>603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2" t="s">
        <v>4</v>
      </c>
      <c r="D157" s="53"/>
      <c r="E157" s="31"/>
      <c r="F157" s="32">
        <f>F146+F156</f>
        <v>730</v>
      </c>
      <c r="G157" s="32">
        <f t="shared" ref="G157" si="74">G146+G156</f>
        <v>20.39</v>
      </c>
      <c r="H157" s="32">
        <f t="shared" ref="H157" si="75">H146+H156</f>
        <v>28.14</v>
      </c>
      <c r="I157" s="32">
        <f t="shared" ref="I157" si="76">I146+I156</f>
        <v>87.29</v>
      </c>
      <c r="J157" s="32">
        <f t="shared" ref="J157:L157" si="77">J146+J156</f>
        <v>603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 t="s">
        <v>53</v>
      </c>
      <c r="F167" s="43">
        <v>220</v>
      </c>
      <c r="G167" s="43">
        <v>9.1</v>
      </c>
      <c r="H167" s="43">
        <v>8</v>
      </c>
      <c r="I167" s="43">
        <v>18.3</v>
      </c>
      <c r="J167" s="43">
        <v>185</v>
      </c>
      <c r="K167" s="44">
        <v>1</v>
      </c>
      <c r="L167" s="43"/>
    </row>
    <row r="168" spans="1:12" ht="15" x14ac:dyDescent="0.25">
      <c r="A168" s="23"/>
      <c r="B168" s="15"/>
      <c r="C168" s="11"/>
      <c r="D168" s="7" t="s">
        <v>28</v>
      </c>
      <c r="E168" s="42" t="s">
        <v>68</v>
      </c>
      <c r="F168" s="43">
        <v>90</v>
      </c>
      <c r="G168" s="43">
        <v>12.92</v>
      </c>
      <c r="H168" s="43">
        <v>13.75</v>
      </c>
      <c r="I168" s="43">
        <v>6.32</v>
      </c>
      <c r="J168" s="43">
        <v>201</v>
      </c>
      <c r="K168" s="44">
        <v>244</v>
      </c>
      <c r="L168" s="43"/>
    </row>
    <row r="169" spans="1:12" ht="15" x14ac:dyDescent="0.25">
      <c r="A169" s="23"/>
      <c r="B169" s="15"/>
      <c r="C169" s="11"/>
      <c r="D169" s="7" t="s">
        <v>29</v>
      </c>
      <c r="E169" s="42" t="s">
        <v>40</v>
      </c>
      <c r="F169" s="43">
        <v>150</v>
      </c>
      <c r="G169" s="43">
        <v>5.0999999999999996</v>
      </c>
      <c r="H169" s="43">
        <v>9.15</v>
      </c>
      <c r="I169" s="43">
        <v>34.200000000000003</v>
      </c>
      <c r="J169" s="43">
        <v>244</v>
      </c>
      <c r="K169" s="44">
        <v>43</v>
      </c>
      <c r="L169" s="43"/>
    </row>
    <row r="170" spans="1:12" ht="15" x14ac:dyDescent="0.25">
      <c r="A170" s="23"/>
      <c r="B170" s="15"/>
      <c r="C170" s="11"/>
      <c r="D170" s="7" t="s">
        <v>30</v>
      </c>
      <c r="E170" s="42" t="s">
        <v>47</v>
      </c>
      <c r="F170" s="43">
        <v>200</v>
      </c>
      <c r="G170" s="43">
        <v>0.6</v>
      </c>
      <c r="H170" s="43">
        <v>0</v>
      </c>
      <c r="I170" s="43">
        <v>29</v>
      </c>
      <c r="J170" s="43">
        <v>110</v>
      </c>
      <c r="K170" s="44">
        <v>25</v>
      </c>
      <c r="L170" s="43"/>
    </row>
    <row r="171" spans="1:12" ht="15" x14ac:dyDescent="0.25">
      <c r="A171" s="23"/>
      <c r="B171" s="15"/>
      <c r="C171" s="11"/>
      <c r="D171" s="7" t="s">
        <v>31</v>
      </c>
      <c r="E171" s="42" t="s">
        <v>72</v>
      </c>
      <c r="F171" s="43">
        <v>30</v>
      </c>
      <c r="G171" s="43">
        <v>2.27</v>
      </c>
      <c r="H171" s="43">
        <v>0.27</v>
      </c>
      <c r="I171" s="43">
        <v>14.01</v>
      </c>
      <c r="J171" s="43">
        <v>64</v>
      </c>
      <c r="K171" s="44">
        <v>86</v>
      </c>
      <c r="L171" s="43"/>
    </row>
    <row r="172" spans="1:12" ht="15" x14ac:dyDescent="0.25">
      <c r="A172" s="23"/>
      <c r="B172" s="15"/>
      <c r="C172" s="11"/>
      <c r="D172" s="7" t="s">
        <v>32</v>
      </c>
      <c r="E172" s="42" t="s">
        <v>44</v>
      </c>
      <c r="F172" s="43">
        <v>20</v>
      </c>
      <c r="G172" s="43">
        <v>0.57999999999999996</v>
      </c>
      <c r="H172" s="43">
        <v>0.21</v>
      </c>
      <c r="I172" s="43">
        <v>7.9</v>
      </c>
      <c r="J172" s="43">
        <v>43</v>
      </c>
      <c r="K172" s="44">
        <v>98</v>
      </c>
      <c r="L172" s="43"/>
    </row>
    <row r="173" spans="1:12" ht="15" x14ac:dyDescent="0.25">
      <c r="A173" s="23"/>
      <c r="B173" s="15"/>
      <c r="C173" s="11"/>
      <c r="D173" s="51" t="s">
        <v>70</v>
      </c>
      <c r="E173" s="42" t="s">
        <v>71</v>
      </c>
      <c r="F173" s="43">
        <v>50</v>
      </c>
      <c r="G173" s="43">
        <v>0.5</v>
      </c>
      <c r="H173" s="43">
        <v>2.2200000000000002</v>
      </c>
      <c r="I173" s="43">
        <v>3</v>
      </c>
      <c r="J173" s="43">
        <v>35</v>
      </c>
      <c r="K173" s="44">
        <v>38</v>
      </c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760</v>
      </c>
      <c r="G175" s="19">
        <f t="shared" ref="G175:J175" si="80">SUM(G166:G174)</f>
        <v>31.069999999999997</v>
      </c>
      <c r="H175" s="19">
        <f t="shared" si="80"/>
        <v>33.6</v>
      </c>
      <c r="I175" s="19">
        <f t="shared" si="80"/>
        <v>112.73000000000002</v>
      </c>
      <c r="J175" s="19">
        <f t="shared" si="80"/>
        <v>882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2" t="s">
        <v>4</v>
      </c>
      <c r="D176" s="53"/>
      <c r="E176" s="31"/>
      <c r="F176" s="32">
        <f>F165+F175</f>
        <v>760</v>
      </c>
      <c r="G176" s="32">
        <f t="shared" ref="G176" si="82">G165+G175</f>
        <v>31.069999999999997</v>
      </c>
      <c r="H176" s="32">
        <f t="shared" ref="H176" si="83">H165+H175</f>
        <v>33.6</v>
      </c>
      <c r="I176" s="32">
        <f t="shared" ref="I176" si="84">I165+I175</f>
        <v>112.73000000000002</v>
      </c>
      <c r="J176" s="32">
        <f t="shared" ref="J176:L176" si="85">J165+J175</f>
        <v>882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 t="s">
        <v>45</v>
      </c>
      <c r="F186" s="43">
        <v>220</v>
      </c>
      <c r="G186" s="43">
        <v>8.14</v>
      </c>
      <c r="H186" s="43">
        <v>7.28</v>
      </c>
      <c r="I186" s="43">
        <v>10.78</v>
      </c>
      <c r="J186" s="43">
        <v>142</v>
      </c>
      <c r="K186" s="44">
        <v>197</v>
      </c>
      <c r="L186" s="43"/>
    </row>
    <row r="187" spans="1:12" ht="15" x14ac:dyDescent="0.25">
      <c r="A187" s="23"/>
      <c r="B187" s="15"/>
      <c r="C187" s="11"/>
      <c r="D187" s="7" t="s">
        <v>28</v>
      </c>
      <c r="E187" s="42" t="s">
        <v>69</v>
      </c>
      <c r="F187" s="43">
        <v>200</v>
      </c>
      <c r="G187" s="43">
        <v>12.67</v>
      </c>
      <c r="H187" s="43">
        <v>11.82</v>
      </c>
      <c r="I187" s="43">
        <v>20.48</v>
      </c>
      <c r="J187" s="43">
        <v>244</v>
      </c>
      <c r="K187" s="44">
        <v>23</v>
      </c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 t="s">
        <v>52</v>
      </c>
      <c r="F189" s="43">
        <v>200</v>
      </c>
      <c r="G189" s="43">
        <v>0.4</v>
      </c>
      <c r="H189" s="43">
        <v>0.1</v>
      </c>
      <c r="I189" s="43">
        <v>21.2</v>
      </c>
      <c r="J189" s="43">
        <v>82.2</v>
      </c>
      <c r="K189" s="44">
        <v>221</v>
      </c>
      <c r="L189" s="43"/>
    </row>
    <row r="190" spans="1:12" ht="15" x14ac:dyDescent="0.25">
      <c r="A190" s="23"/>
      <c r="B190" s="15"/>
      <c r="C190" s="11"/>
      <c r="D190" s="7" t="s">
        <v>31</v>
      </c>
      <c r="E190" s="42" t="s">
        <v>72</v>
      </c>
      <c r="F190" s="43">
        <v>30</v>
      </c>
      <c r="G190" s="43">
        <v>2.27</v>
      </c>
      <c r="H190" s="43">
        <v>0.27</v>
      </c>
      <c r="I190" s="43">
        <v>14.01</v>
      </c>
      <c r="J190" s="43">
        <v>64</v>
      </c>
      <c r="K190" s="44">
        <v>86</v>
      </c>
      <c r="L190" s="43"/>
    </row>
    <row r="191" spans="1:12" ht="15" x14ac:dyDescent="0.25">
      <c r="A191" s="23"/>
      <c r="B191" s="15"/>
      <c r="C191" s="11"/>
      <c r="D191" s="7" t="s">
        <v>32</v>
      </c>
      <c r="E191" s="42" t="s">
        <v>44</v>
      </c>
      <c r="F191" s="43">
        <v>20</v>
      </c>
      <c r="G191" s="43">
        <v>0.57999999999999996</v>
      </c>
      <c r="H191" s="43">
        <v>0.21</v>
      </c>
      <c r="I191" s="43">
        <v>7.9</v>
      </c>
      <c r="J191" s="43">
        <v>43</v>
      </c>
      <c r="K191" s="44">
        <v>98</v>
      </c>
      <c r="L191" s="43"/>
    </row>
    <row r="192" spans="1:12" ht="15" x14ac:dyDescent="0.25">
      <c r="A192" s="23"/>
      <c r="B192" s="15"/>
      <c r="C192" s="11"/>
      <c r="D192" s="51" t="s">
        <v>24</v>
      </c>
      <c r="E192" s="42" t="s">
        <v>48</v>
      </c>
      <c r="F192" s="43">
        <v>100</v>
      </c>
      <c r="G192" s="43">
        <v>0.6</v>
      </c>
      <c r="H192" s="43">
        <v>6</v>
      </c>
      <c r="I192" s="43">
        <v>14.7</v>
      </c>
      <c r="J192" s="43">
        <v>78</v>
      </c>
      <c r="K192" s="44">
        <v>102</v>
      </c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770</v>
      </c>
      <c r="G194" s="19">
        <f t="shared" ref="G194:J194" si="88">SUM(G185:G193)</f>
        <v>24.66</v>
      </c>
      <c r="H194" s="19">
        <f t="shared" si="88"/>
        <v>25.680000000000003</v>
      </c>
      <c r="I194" s="19">
        <f t="shared" si="88"/>
        <v>89.070000000000007</v>
      </c>
      <c r="J194" s="19">
        <f t="shared" si="88"/>
        <v>653.20000000000005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2" t="s">
        <v>4</v>
      </c>
      <c r="D195" s="53"/>
      <c r="E195" s="31"/>
      <c r="F195" s="32">
        <f>F184+F194</f>
        <v>770</v>
      </c>
      <c r="G195" s="32">
        <f t="shared" ref="G195" si="90">G184+G194</f>
        <v>24.66</v>
      </c>
      <c r="H195" s="32">
        <f t="shared" ref="H195" si="91">H184+H194</f>
        <v>25.680000000000003</v>
      </c>
      <c r="I195" s="32">
        <f t="shared" ref="I195" si="92">I184+I194</f>
        <v>89.070000000000007</v>
      </c>
      <c r="J195" s="32">
        <f t="shared" ref="J195:L195" si="93">J184+J194</f>
        <v>653.20000000000005</v>
      </c>
      <c r="K195" s="32"/>
      <c r="L195" s="32">
        <f t="shared" si="93"/>
        <v>0</v>
      </c>
    </row>
    <row r="196" spans="1:12" x14ac:dyDescent="0.2">
      <c r="A196" s="27"/>
      <c r="B196" s="28"/>
      <c r="C196" s="54" t="s">
        <v>5</v>
      </c>
      <c r="D196" s="54"/>
      <c r="E196" s="54"/>
      <c r="F196" s="34">
        <f>(F24+F43+F62+F81+F100+F119+F138+F157+F176+F195)/(IF(F24=0,0,1)+IF(F43=0,0,1)+IF(F62=0,0,1)+IF(F81=0,0,1)+IF(F100=0,0,1)+IF(F119=0,0,1)+IF(F138=0,0,1)+IF(F157=0,0,1)+IF(F176=0,0,1)+IF(F195=0,0,1))</f>
        <v>752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32.661999999999992</v>
      </c>
      <c r="H196" s="34">
        <f t="shared" si="94"/>
        <v>30.887000000000008</v>
      </c>
      <c r="I196" s="34">
        <f t="shared" si="94"/>
        <v>96.484000000000009</v>
      </c>
      <c r="J196" s="34">
        <f t="shared" si="94"/>
        <v>753.08999999999992</v>
      </c>
      <c r="K196" s="34"/>
      <c r="L196" s="34" t="e">
        <f t="shared" ref="L196" si="95">(L24+L43+L62+L81+L100+L119+L138+L157+L176+L195)/(IF(L24=0,0,1)+IF(L43=0,0,1)+IF(L62=0,0,1)+IF(L81=0,0,1)+IF(L100=0,0,1)+IF(L119=0,0,1)+IF(L138=0,0,1)+IF(L157=0,0,1)+IF(L176=0,0,1)+IF(L195=0,0,1))</f>
        <v>#DIV/0!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2022-05-16T14:23:56Z</dcterms:created>
  <dcterms:modified xsi:type="dcterms:W3CDTF">2026-04-27T12:04:37Z</dcterms:modified>
</cp:coreProperties>
</file>